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<sst xmlns="http://schemas.openxmlformats.org/spreadsheetml/2006/main" count="206" uniqueCount="204">
  <si>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</si>
  <si>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</si>
  <si>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</si>
  <si>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</si>
  <si>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</si>
  <si>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</si>
  <si>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</si>
  <si>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</si>
  <si>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</si>
  <si>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</si>
  <si>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</si>
  <si>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</si>
  <si>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</si>
  <si>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</si>
  <si>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</si>
  <si>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</si>
  <si>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</si>
  <si>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</si>
  <si>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</si>
  <si>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</si>
  <si>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</si>
  <si>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</si>
  <si>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</si>
  <si>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</si>
  <si>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</si>
  <si>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</si>
  <si>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</si>
  <si>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</si>
  <si>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</si>
  <si>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</si>
  <si>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</si>
  <si>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</si>
  <si>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</si>
  <si>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</si>
  <si>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</si>
  <si>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</si>
  <si>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</si>
  <si>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</si>
  <si>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</si>
  <si>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</si>
  <si>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</si>
  <si>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</si>
  <si>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</si>
  <si>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</si>
  <si>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</si>
  <si>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</si>
  <si>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</si>
  <si>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</si>
  <si>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</si>
  <si>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</si>
  <si>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</si>
  <si>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</si>
  <si>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</si>
  <si>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</si>
  <si>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</si>
  <si>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</si>
  <si>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</si>
  <si>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</si>
  <si>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</si>
  <si>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</si>
  <si>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</si>
  <si>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</si>
  <si>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</si>
  <si>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</si>
  <si>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</si>
  <si>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</si>
  <si>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</si>
  <si>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</si>
  <si>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</si>
  <si>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</si>
  <si>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</si>
  <si>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</si>
  <si>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</si>
  <si>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</si>
  <si>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</si>
  <si>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</si>
  <si>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</si>
  <si>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</si>
  <si>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</si>
  <si>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</si>
  <si>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</si>
  <si>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</si>
  <si>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</si>
  <si>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</si>
  <si>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</si>
  <si>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</si>
  <si>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</si>
  <si>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</si>
  <si>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</si>
  <si>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</si>
  <si>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</si>
  <si>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</si>
  <si>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</si>
  <si>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</si>
  <si>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</si>
  <si>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</si>
  <si>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</si>
  <si>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</si>
  <si>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</si>
  <si>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</si>
  <si>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</si>
  <si>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</si>
  <si>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</si>
  <si>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</si>
  <si>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</si>
  <si>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</si>
  <si>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</si>
  <si>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</si>
  <si>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</si>
  <si>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</si>
  <si>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</si>
  <si>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</si>
  <si>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</si>
  <si>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</si>
  <si>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</si>
  <si>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</si>
  <si>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</si>
  <si>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</si>
  <si>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</si>
  <si>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</si>
  <si>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</si>
  <si>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</si>
  <si>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</si>
  <si>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</si>
  <si>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</si>
  <si>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</si>
  <si>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</si>
  <si>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</si>
  <si>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</si>
  <si>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</si>
  <si>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</si>
  <si>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</si>
  <si>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</si>
  <si>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</si>
  <si>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</si>
  <si>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</si>
  <si>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</si>
  <si>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</si>
  <si>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</si>
  <si>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</si>
  <si>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</si>
  <si>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</si>
  <si>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</si>
  <si>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</si>
  <si>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</si>
  <si>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</si>
  <si>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</si>
  <si>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</si>
  <si>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</si>
  <si>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</si>
  <si>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</si>
  <si>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</si>
  <si>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</si>
  <si>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</si>
  <si>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</si>
  <si>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</si>
  <si>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</si>
  <si>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</si>
  <si>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</si>
  <si>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</si>
  <si>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</si>
  <si>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</si>
  <si>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</si>
  <si>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</si>
  <si>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</si>
  <si>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</si>
  <si>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</si>
  <si>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</si>
  <si>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</si>
  <si>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</si>
  <si>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</si>
  <si>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</si>
  <si>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</si>
  <si>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</si>
  <si>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</si>
  <si>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</si>
  <si>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</si>
  <si>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</si>
  <si>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</si>
  <si>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</si>
  <si>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</si>
  <si>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</si>
  <si>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</si>
  <si>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</si>
  <si>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</si>
  <si>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</si>
  <si>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</si>
  <si>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</si>
  <si>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</si>
  <si>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</si>
  <si>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</si>
  <si>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</si>
  <si>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</si>
  <si>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</si>
  <si>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</si>
  <si>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</si>
  <si>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</si>
  <si>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</si>
  <si>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</si>
  <si>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</si>
  <si>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</si>
  <si>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</si>
  <si>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 PIPES MANUFACTURING</t>
  </si>
  <si>
    <t>الاردنية لصناعة الأنابيب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</si>
</sst>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9" sqref="H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0.81</v>
      </c>
      <c r="F6" s="13">
        <v>1.05</v>
      </c>
      <c r="G6" s="13">
        <v>1.06</v>
      </c>
      <c r="H6" s="13">
        <v>2.6</v>
      </c>
      <c r="I6" s="4" t="s">
        <v>139</v>
      </c>
    </row>
    <row r="7" spans="4:9" ht="20.100000000000001" customHeight="1">
      <c r="D7" s="10" t="s">
        <v>126</v>
      </c>
      <c r="E7" s="14">
        <v>1919717.01</v>
      </c>
      <c r="F7" s="14">
        <v>9353715.5899999999</v>
      </c>
      <c r="G7" s="14">
        <v>17236818.850000001</v>
      </c>
      <c r="H7" s="14">
        <v>28833898.539999999</v>
      </c>
      <c r="I7" s="4" t="s">
        <v>140</v>
      </c>
    </row>
    <row r="8" spans="4:9" ht="20.100000000000001" customHeight="1">
      <c r="D8" s="10" t="s">
        <v>25</v>
      </c>
      <c r="E8" s="14">
        <v>1788253</v>
      </c>
      <c r="F8" s="14">
        <v>8292448</v>
      </c>
      <c r="G8" s="14">
        <v>7433520</v>
      </c>
      <c r="H8" s="14">
        <v>10461744</v>
      </c>
      <c r="I8" s="4" t="s">
        <v>1</v>
      </c>
    </row>
    <row r="9" spans="4:9" ht="20.100000000000001" customHeight="1">
      <c r="D9" s="10" t="s">
        <v>26</v>
      </c>
      <c r="E9" s="14">
        <v>2357</v>
      </c>
      <c r="F9" s="14">
        <v>8589</v>
      </c>
      <c r="G9" s="14">
        <v>7445</v>
      </c>
      <c r="H9" s="14">
        <v>9425</v>
      </c>
      <c r="I9" s="4" t="s">
        <v>2</v>
      </c>
    </row>
    <row r="10" spans="4:9" ht="20.100000000000001" customHeight="1">
      <c r="D10" s="10" t="s">
        <v>27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24</v>
      </c>
    </row>
    <row r="11" spans="4:9" ht="20.100000000000001" customHeight="1">
      <c r="D11" s="10" t="s">
        <v>127</v>
      </c>
      <c r="E11" s="14">
        <v>2895750</v>
      </c>
      <c r="F11" s="14">
        <v>3753750</v>
      </c>
      <c r="G11" s="14">
        <v>3789500</v>
      </c>
      <c r="H11" s="14">
        <v>9295000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19764</v>
      </c>
      <c r="F16" s="56">
        <v>31895</v>
      </c>
      <c r="G16" s="56">
        <v>81251</v>
      </c>
      <c r="H16" s="56">
        <v>61919</v>
      </c>
      <c r="I16" s="3" t="s">
        <v>58</v>
      </c>
    </row>
    <row r="17" spans="4:9" ht="20.100000000000001" customHeight="1">
      <c r="D17" s="10" t="s">
        <v>128</v>
      </c>
      <c r="E17" s="57">
        <v>744061</v>
      </c>
      <c r="F17" s="57">
        <v>392701</v>
      </c>
      <c r="G17" s="57">
        <v>746721</v>
      </c>
      <c r="H17" s="57">
        <v>612662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1906459</v>
      </c>
      <c r="F19" s="57">
        <v>2232090</v>
      </c>
      <c r="G19" s="57">
        <v>1497765</v>
      </c>
      <c r="H19" s="57">
        <v>1694665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3301367</v>
      </c>
      <c r="F21" s="57">
        <v>2871302</v>
      </c>
      <c r="G21" s="57">
        <v>4027671</v>
      </c>
      <c r="H21" s="57">
        <v>5358750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1248788</v>
      </c>
      <c r="G22" s="57">
        <v>1727762</v>
      </c>
      <c r="H22" s="57">
        <v>2379257</v>
      </c>
      <c r="I22" s="4" t="s">
        <v>172</v>
      </c>
    </row>
    <row r="23" spans="4:9" ht="20.100000000000001" customHeight="1">
      <c r="D23" s="10" t="s">
        <v>70</v>
      </c>
      <c r="E23" s="57">
        <v>7180219</v>
      </c>
      <c r="F23" s="57">
        <v>8868706</v>
      </c>
      <c r="G23" s="57">
        <v>8209894</v>
      </c>
      <c r="H23" s="57">
        <v>7741863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1829149</v>
      </c>
      <c r="F25" s="57">
        <v>1552407</v>
      </c>
      <c r="G25" s="57">
        <v>1665862</v>
      </c>
      <c r="H25" s="57">
        <v>1688293</v>
      </c>
      <c r="I25" s="4" t="s">
        <v>173</v>
      </c>
    </row>
    <row r="26" spans="4:9" ht="20.100000000000001" customHeight="1">
      <c r="D26" s="10" t="s">
        <v>183</v>
      </c>
      <c r="E26" s="57">
        <v>28854</v>
      </c>
      <c r="F26" s="57">
        <v>28854</v>
      </c>
      <c r="G26" s="57">
        <v>28854</v>
      </c>
      <c r="H26" s="57">
        <v>28854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178510</v>
      </c>
      <c r="G27" s="57">
        <v>35000</v>
      </c>
      <c r="H27" s="57">
        <v>106452</v>
      </c>
      <c r="I27" s="4" t="s">
        <v>83</v>
      </c>
    </row>
    <row r="28" spans="4:9" ht="20.100000000000001" customHeight="1">
      <c r="D28" s="10" t="s">
        <v>71</v>
      </c>
      <c r="E28" s="57">
        <v>1858003</v>
      </c>
      <c r="F28" s="57">
        <v>1759771</v>
      </c>
      <c r="G28" s="57">
        <v>1729716</v>
      </c>
      <c r="H28" s="57">
        <v>1823599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9038222</v>
      </c>
      <c r="F30" s="58">
        <v>10628477</v>
      </c>
      <c r="G30" s="58">
        <v>9939610</v>
      </c>
      <c r="H30" s="58">
        <v>9565462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537388</v>
      </c>
      <c r="F35" s="56">
        <v>1647601</v>
      </c>
      <c r="G35" s="56">
        <v>2163411</v>
      </c>
      <c r="H35" s="56">
        <v>117439</v>
      </c>
      <c r="I35" s="3" t="s">
        <v>150</v>
      </c>
    </row>
    <row r="36" spans="4:9" ht="20.100000000000001" customHeight="1">
      <c r="D36" s="10" t="s">
        <v>101</v>
      </c>
      <c r="E36" s="57">
        <v>2049255</v>
      </c>
      <c r="F36" s="57">
        <v>2371270</v>
      </c>
      <c r="G36" s="57">
        <v>1864391</v>
      </c>
      <c r="H36" s="57">
        <v>1694831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150000</v>
      </c>
      <c r="F38" s="57">
        <v>150000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3107068</v>
      </c>
      <c r="F39" s="57">
        <v>4443349</v>
      </c>
      <c r="G39" s="57">
        <v>4405325</v>
      </c>
      <c r="H39" s="57">
        <v>2282823</v>
      </c>
      <c r="I39" s="4" t="s">
        <v>86</v>
      </c>
    </row>
    <row r="40" spans="4:9" ht="20.100000000000001" customHeight="1">
      <c r="D40" s="10" t="s">
        <v>105</v>
      </c>
      <c r="E40" s="57">
        <v>225000</v>
      </c>
      <c r="F40" s="57">
        <v>257700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3332068</v>
      </c>
      <c r="F43" s="58">
        <v>4701049</v>
      </c>
      <c r="G43" s="58">
        <v>4405325</v>
      </c>
      <c r="H43" s="58">
        <v>2282823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3575000</v>
      </c>
      <c r="F46" s="56">
        <v>3575000</v>
      </c>
      <c r="G46" s="56">
        <v>3575000</v>
      </c>
      <c r="H46" s="56">
        <v>3575000</v>
      </c>
      <c r="I46" s="3" t="s">
        <v>5</v>
      </c>
    </row>
    <row r="47" spans="4:9" ht="20.100000000000001" customHeight="1">
      <c r="D47" s="10" t="s">
        <v>31</v>
      </c>
      <c r="E47" s="57">
        <v>3575000</v>
      </c>
      <c r="F47" s="57">
        <v>3575000</v>
      </c>
      <c r="G47" s="57">
        <v>3575000</v>
      </c>
      <c r="H47" s="57">
        <v>3575000</v>
      </c>
      <c r="I47" s="4" t="s">
        <v>6</v>
      </c>
    </row>
    <row r="48" spans="4:9" ht="20.100000000000001" customHeight="1">
      <c r="D48" s="10" t="s">
        <v>130</v>
      </c>
      <c r="E48" s="57">
        <v>3575000</v>
      </c>
      <c r="F48" s="57">
        <v>3575000</v>
      </c>
      <c r="G48" s="57">
        <v>3575000</v>
      </c>
      <c r="H48" s="57">
        <v>3575000</v>
      </c>
      <c r="I48" s="4" t="s">
        <v>7</v>
      </c>
    </row>
    <row r="49" spans="4:9" ht="20.100000000000001" customHeight="1">
      <c r="D49" s="10" t="s">
        <v>73</v>
      </c>
      <c r="E49" s="57">
        <v>1007789</v>
      </c>
      <c r="F49" s="57">
        <v>1007789</v>
      </c>
      <c r="G49" s="57">
        <v>1007789</v>
      </c>
      <c r="H49" s="57">
        <v>1007789</v>
      </c>
      <c r="I49" s="4" t="s">
        <v>61</v>
      </c>
    </row>
    <row r="50" spans="4:9" ht="20.100000000000001" customHeight="1">
      <c r="D50" s="10" t="s">
        <v>32</v>
      </c>
      <c r="E50" s="57">
        <v>951496</v>
      </c>
      <c r="F50" s="57">
        <v>951496</v>
      </c>
      <c r="G50" s="57">
        <v>951496</v>
      </c>
      <c r="H50" s="57">
        <v>1300000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1312500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286000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171869</v>
      </c>
      <c r="F58" s="57">
        <v>107143</v>
      </c>
      <c r="G58" s="57">
        <v>0</v>
      </c>
      <c r="H58" s="57">
        <v>87350</v>
      </c>
      <c r="I58" s="4" t="s">
        <v>155</v>
      </c>
    </row>
    <row r="59" spans="4:9" ht="20.100000000000001" customHeight="1">
      <c r="D59" s="10" t="s">
        <v>38</v>
      </c>
      <c r="E59" s="57">
        <v>5706154</v>
      </c>
      <c r="F59" s="57">
        <v>5927428</v>
      </c>
      <c r="G59" s="57">
        <v>5534285</v>
      </c>
      <c r="H59" s="57">
        <v>7282639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9038222</v>
      </c>
      <c r="F61" s="58">
        <v>10628477</v>
      </c>
      <c r="G61" s="58">
        <v>9939610</v>
      </c>
      <c r="H61" s="58">
        <v>9565462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6039182</v>
      </c>
      <c r="F65" s="56">
        <v>6709979</v>
      </c>
      <c r="G65" s="56">
        <v>7261093</v>
      </c>
      <c r="H65" s="56">
        <v>6135234</v>
      </c>
      <c r="I65" s="3" t="s">
        <v>88</v>
      </c>
    </row>
    <row r="66" spans="4:9" ht="20.100000000000001" customHeight="1">
      <c r="D66" s="10" t="s">
        <v>110</v>
      </c>
      <c r="E66" s="57">
        <v>5517710</v>
      </c>
      <c r="F66" s="57">
        <v>5839291</v>
      </c>
      <c r="G66" s="57">
        <v>7192014</v>
      </c>
      <c r="H66" s="57">
        <v>5674233</v>
      </c>
      <c r="I66" s="4" t="s">
        <v>89</v>
      </c>
    </row>
    <row r="67" spans="4:9" ht="20.100000000000001" customHeight="1">
      <c r="D67" s="10" t="s">
        <v>132</v>
      </c>
      <c r="E67" s="57">
        <v>521472</v>
      </c>
      <c r="F67" s="57">
        <v>870688</v>
      </c>
      <c r="G67" s="57">
        <v>69079</v>
      </c>
      <c r="H67" s="57">
        <v>461001</v>
      </c>
      <c r="I67" s="4" t="s">
        <v>90</v>
      </c>
    </row>
    <row r="68" spans="4:9" ht="20.100000000000001" customHeight="1">
      <c r="D68" s="10" t="s">
        <v>111</v>
      </c>
      <c r="E68" s="57">
        <v>269432</v>
      </c>
      <c r="F68" s="57">
        <v>244733</v>
      </c>
      <c r="G68" s="57">
        <v>230342</v>
      </c>
      <c r="H68" s="57">
        <v>224898</v>
      </c>
      <c r="I68" s="4" t="s">
        <v>91</v>
      </c>
    </row>
    <row r="69" spans="4:9" ht="20.100000000000001" customHeight="1">
      <c r="D69" s="10" t="s">
        <v>112</v>
      </c>
      <c r="E69" s="57">
        <v>93504</v>
      </c>
      <c r="F69" s="57">
        <v>23326</v>
      </c>
      <c r="G69" s="57">
        <v>27852</v>
      </c>
      <c r="H69" s="57">
        <v>25366</v>
      </c>
      <c r="I69" s="4" t="s">
        <v>92</v>
      </c>
    </row>
    <row r="70" spans="4:9" ht="20.100000000000001" customHeight="1">
      <c r="D70" s="10" t="s">
        <v>113</v>
      </c>
      <c r="E70" s="57">
        <v>252641</v>
      </c>
      <c r="F70" s="57">
        <v>226479</v>
      </c>
      <c r="G70" s="57">
        <v>245002</v>
      </c>
      <c r="H70" s="57">
        <v>264832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30000</v>
      </c>
      <c r="G71" s="57">
        <v>1512600</v>
      </c>
      <c r="H71" s="57">
        <v>75000</v>
      </c>
      <c r="I71" s="4" t="s">
        <v>94</v>
      </c>
    </row>
    <row r="72" spans="4:9" ht="20.100000000000001" customHeight="1">
      <c r="D72" s="10" t="s">
        <v>115</v>
      </c>
      <c r="E72" s="57">
        <v>158536</v>
      </c>
      <c r="F72" s="57">
        <v>572629</v>
      </c>
      <c r="G72" s="57">
        <v>-1701715</v>
      </c>
      <c r="H72" s="57">
        <v>135737</v>
      </c>
      <c r="I72" s="4" t="s">
        <v>95</v>
      </c>
    </row>
    <row r="73" spans="4:9" ht="20.100000000000001" customHeight="1">
      <c r="D73" s="10" t="s">
        <v>116</v>
      </c>
      <c r="E73" s="57">
        <v>165855</v>
      </c>
      <c r="F73" s="57">
        <v>78057</v>
      </c>
      <c r="G73" s="57">
        <v>132971</v>
      </c>
      <c r="H73" s="57">
        <v>126111</v>
      </c>
      <c r="I73" s="4" t="s">
        <v>63</v>
      </c>
    </row>
    <row r="74" spans="4:9" ht="20.100000000000001" customHeight="1">
      <c r="D74" s="10" t="s">
        <v>117</v>
      </c>
      <c r="E74" s="57">
        <v>20000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304391</v>
      </c>
      <c r="F75" s="57">
        <v>650686</v>
      </c>
      <c r="G75" s="57">
        <v>-1568744</v>
      </c>
      <c r="H75" s="57">
        <v>261848</v>
      </c>
      <c r="I75" s="4" t="s">
        <v>96</v>
      </c>
    </row>
    <row r="76" spans="4:9" ht="20.100000000000001" customHeight="1">
      <c r="D76" s="10" t="s">
        <v>118</v>
      </c>
      <c r="E76" s="57">
        <v>239011</v>
      </c>
      <c r="F76" s="57">
        <v>200445</v>
      </c>
      <c r="G76" s="57">
        <v>179610</v>
      </c>
      <c r="H76" s="57">
        <v>135784</v>
      </c>
      <c r="I76" s="4" t="s">
        <v>97</v>
      </c>
    </row>
    <row r="77" spans="4:9" ht="20.100000000000001" customHeight="1">
      <c r="D77" s="10" t="s">
        <v>190</v>
      </c>
      <c r="E77" s="57">
        <v>65380</v>
      </c>
      <c r="F77" s="57">
        <v>450241</v>
      </c>
      <c r="G77" s="57">
        <v>-1748354</v>
      </c>
      <c r="H77" s="57">
        <f>+H75-H76</f>
        <v>126064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26134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13784</v>
      </c>
      <c r="I79" s="50" t="s">
        <v>193</v>
      </c>
    </row>
    <row r="80" spans="4:9" ht="20.100000000000001" customHeight="1">
      <c r="D80" s="10" t="s">
        <v>194</v>
      </c>
      <c r="E80" s="57">
        <v>654</v>
      </c>
      <c r="F80" s="57">
        <v>12975</v>
      </c>
      <c r="G80" s="57">
        <v>0</v>
      </c>
      <c r="H80" s="57">
        <v>3275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44123</v>
      </c>
      <c r="G81" s="57">
        <v>0</v>
      </c>
      <c r="H81" s="57">
        <v>8363</v>
      </c>
      <c r="I81" s="50" t="s">
        <v>196</v>
      </c>
    </row>
    <row r="82" spans="4:9" ht="20.100000000000001" customHeight="1">
      <c r="D82" s="10" t="s">
        <v>187</v>
      </c>
      <c r="E82" s="57">
        <v>64726</v>
      </c>
      <c r="F82" s="57">
        <v>393143</v>
      </c>
      <c r="G82" s="57">
        <v>-1748354</v>
      </c>
      <c r="H82" s="57">
        <v>74508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64726</v>
      </c>
      <c r="F84" s="58">
        <v>393143</v>
      </c>
      <c r="G84" s="58">
        <v>-1748354</v>
      </c>
      <c r="H84" s="58">
        <v>74508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31895</v>
      </c>
      <c r="F88" s="56">
        <v>81251</v>
      </c>
      <c r="G88" s="56">
        <v>61919</v>
      </c>
      <c r="H88" s="56">
        <v>7578</v>
      </c>
      <c r="I88" s="3" t="s">
        <v>16</v>
      </c>
    </row>
    <row r="89" spans="4:9" ht="20.100000000000001" customHeight="1">
      <c r="D89" s="10" t="s">
        <v>43</v>
      </c>
      <c r="E89" s="57">
        <v>1925169</v>
      </c>
      <c r="F89" s="57">
        <v>-404139</v>
      </c>
      <c r="G89" s="57">
        <v>-1712647</v>
      </c>
      <c r="H89" s="57">
        <v>847212</v>
      </c>
      <c r="I89" s="4" t="s">
        <v>17</v>
      </c>
    </row>
    <row r="90" spans="4:9" ht="20.100000000000001" customHeight="1">
      <c r="D90" s="10" t="s">
        <v>44</v>
      </c>
      <c r="E90" s="57">
        <v>-350873</v>
      </c>
      <c r="F90" s="57">
        <v>-256534</v>
      </c>
      <c r="G90" s="57">
        <v>-151119</v>
      </c>
      <c r="H90" s="57">
        <v>-76379</v>
      </c>
      <c r="I90" s="4" t="s">
        <v>18</v>
      </c>
    </row>
    <row r="91" spans="4:9" ht="20.100000000000001" customHeight="1">
      <c r="D91" s="10" t="s">
        <v>45</v>
      </c>
      <c r="E91" s="57">
        <v>-1586427</v>
      </c>
      <c r="F91" s="57">
        <v>611317</v>
      </c>
      <c r="G91" s="57">
        <v>1883098</v>
      </c>
      <c r="H91" s="57">
        <v>-716492</v>
      </c>
      <c r="I91" s="4" t="s">
        <v>19</v>
      </c>
    </row>
    <row r="92" spans="4:9" ht="20.100000000000001" customHeight="1">
      <c r="D92" s="21" t="s">
        <v>47</v>
      </c>
      <c r="E92" s="58">
        <v>19764</v>
      </c>
      <c r="F92" s="58">
        <v>31895</v>
      </c>
      <c r="G92" s="58">
        <v>81251</v>
      </c>
      <c r="H92" s="58">
        <v>61919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50.021062937062936</v>
      </c>
      <c r="F96" s="22">
        <f>+F8*100/F10</f>
        <v>231.95658741258742</v>
      </c>
      <c r="G96" s="22">
        <f>+G8*100/G10</f>
        <v>207.93062937062936</v>
      </c>
      <c r="H96" s="22">
        <f>+H8*100/H10</f>
        <v>292.63619580419578</v>
      </c>
      <c r="I96" s="3" t="s">
        <v>22</v>
      </c>
    </row>
    <row r="97" spans="1:15" ht="20.100000000000001" customHeight="1">
      <c r="D97" s="10" t="s">
        <v>49</v>
      </c>
      <c r="E97" s="13">
        <f>+E84/E10</f>
        <v>1.8105174825174826E-2</v>
      </c>
      <c r="F97" s="13">
        <f>+F84/F10</f>
        <v>0.10997006993006993</v>
      </c>
      <c r="G97" s="13">
        <f>+G84/G10</f>
        <v>-0.48905006993006994</v>
      </c>
      <c r="H97" s="13">
        <f>+H84/H10</f>
        <v>2.0841398601398602E-2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0.08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1.596126993006993</v>
      </c>
      <c r="F99" s="13">
        <f>+F59/F10</f>
        <v>1.6580218181818183</v>
      </c>
      <c r="G99" s="13">
        <f>+G59/G10</f>
        <v>1.5480517482517482</v>
      </c>
      <c r="H99" s="13">
        <f>+H59/H10</f>
        <v>2.0371018181818181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44.738590365540894</v>
      </c>
      <c r="F100" s="13">
        <f>+F11/F84</f>
        <v>9.5480524898065084</v>
      </c>
      <c r="G100" s="13">
        <f>+G11/G84</f>
        <v>-2.1674672291767001</v>
      </c>
      <c r="H100" s="13">
        <f>+H11/H84</f>
        <v>124.75170451495141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7.6190476190476186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72.74706658900196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0.50747841716154174</v>
      </c>
      <c r="F103" s="23">
        <f>+F11/F59</f>
        <v>0.63328479063769316</v>
      </c>
      <c r="G103" s="23">
        <f>+G11/G59</f>
        <v>0.68473163199943621</v>
      </c>
      <c r="H103" s="23">
        <f>+H11/H59</f>
        <v>1.2763230471811111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8.6348118006710184</v>
      </c>
      <c r="F105" s="30">
        <f>+F67*100/F65</f>
        <v>12.97601676547721</v>
      </c>
      <c r="G105" s="30">
        <f>+G67*100/G65</f>
        <v>0.95135814952377007</v>
      </c>
      <c r="H105" s="30">
        <f>+H67*100/H65</f>
        <v>7.5139921313514693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5.0402686986416372</v>
      </c>
      <c r="F106" s="31">
        <f>+F75*100/F65</f>
        <v>9.6972881733310938</v>
      </c>
      <c r="G106" s="31">
        <f>+G75*100/G65</f>
        <v>-21.604791454950377</v>
      </c>
      <c r="H106" s="31">
        <f>+H75*100/H65</f>
        <v>4.2679382726070436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1.0717676665482179</v>
      </c>
      <c r="F107" s="31">
        <f>+F82*100/F65</f>
        <v>5.8590794397419126</v>
      </c>
      <c r="G107" s="31">
        <f>+G82*100/G65</f>
        <v>-24.078385995056117</v>
      </c>
      <c r="H107" s="31">
        <f>+H82*100/H65</f>
        <v>1.2144280071469156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3.3605835306988476</v>
      </c>
      <c r="F108" s="31">
        <f>(F82+F76)*100/F30</f>
        <v>5.5848829517154712</v>
      </c>
      <c r="G108" s="31">
        <f>(G82+G76)*100/G30</f>
        <v>-15.782752039566946</v>
      </c>
      <c r="H108" s="31">
        <f>(H82+H76)*100/H30</f>
        <v>2.1984510523380889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1.1343191929274954</v>
      </c>
      <c r="F109" s="29">
        <f>+F84*100/F59</f>
        <v>6.6326069249596955</v>
      </c>
      <c r="G109" s="29">
        <f>+G84*100/G59</f>
        <v>-31.591325708741056</v>
      </c>
      <c r="H109" s="29">
        <f>+H84*100/H59</f>
        <v>1.0230906680943543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36.866410229799619</v>
      </c>
      <c r="F111" s="22">
        <f>+F43*100/F30</f>
        <v>44.230692694729449</v>
      </c>
      <c r="G111" s="22">
        <f>+G43*100/G30</f>
        <v>44.320903938886936</v>
      </c>
      <c r="H111" s="22">
        <f>+H43*100/H30</f>
        <v>23.865266518229856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63.133589770200381</v>
      </c>
      <c r="F112" s="13">
        <f>+F59*100/F30</f>
        <v>55.769307305270551</v>
      </c>
      <c r="G112" s="13">
        <f>+G59*100/G30</f>
        <v>55.679096061113064</v>
      </c>
      <c r="H112" s="13">
        <f>+H59*100/H30</f>
        <v>76.134733481770141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1.2735438954692462</v>
      </c>
      <c r="F113" s="23">
        <f>+F75/F76</f>
        <v>3.246207189004465</v>
      </c>
      <c r="G113" s="23">
        <f>+G75/G76</f>
        <v>-8.734168476142754</v>
      </c>
      <c r="H113" s="23">
        <f>+H75/H76</f>
        <v>1.9284157190832498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0.66818252527986144</v>
      </c>
      <c r="F115" s="22">
        <f>+F65/F30</f>
        <v>0.63132083740690226</v>
      </c>
      <c r="G115" s="22">
        <f>+G65/G30</f>
        <v>0.7305209158105801</v>
      </c>
      <c r="H115" s="22">
        <f>+H65/H30</f>
        <v>0.6413944250680208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3.2503618131940581</v>
      </c>
      <c r="F116" s="13">
        <f>+F65/F28</f>
        <v>3.8129841894201006</v>
      </c>
      <c r="G116" s="13">
        <f>+G65/G28</f>
        <v>4.1978527110808939</v>
      </c>
      <c r="H116" s="13">
        <f>+H65/H28</f>
        <v>3.3643547731710752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1.4826806077162373</v>
      </c>
      <c r="F117" s="23">
        <f>+F65/F120</f>
        <v>1.5162571064888097</v>
      </c>
      <c r="G117" s="23">
        <f>+G65/G120</f>
        <v>1.908519204146383</v>
      </c>
      <c r="H117" s="23">
        <f>+H65/H120</f>
        <v>1.1238668337290072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2.3109307552972771</v>
      </c>
      <c r="F119" s="59">
        <f>+F23/F39</f>
        <v>1.9959508019739165</v>
      </c>
      <c r="G119" s="59">
        <f>+G23/G39</f>
        <v>1.8636295846503947</v>
      </c>
      <c r="H119" s="59">
        <f>+H23/H39</f>
        <v>3.3913549145071693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4073151</v>
      </c>
      <c r="F120" s="58">
        <f>+F23-F39</f>
        <v>4425357</v>
      </c>
      <c r="G120" s="58">
        <f>+G23-G39</f>
        <v>3804569</v>
      </c>
      <c r="H120" s="58">
        <f>+H23-H39</f>
        <v>5459040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2012-05-17T10:13:57Z</dcterms:modified>
</cp:coreProperties>
</file>